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61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100" i="1" l="1"/>
  <c r="G100" i="1"/>
  <c r="H100" i="1"/>
  <c r="J100" i="1"/>
  <c r="L100" i="1"/>
  <c r="I234" i="1"/>
  <c r="L233" i="1"/>
  <c r="L234" i="1" s="1"/>
  <c r="J214" i="1"/>
  <c r="J234" i="1" s="1"/>
  <c r="H214" i="1"/>
  <c r="G234" i="1"/>
  <c r="H233" i="1"/>
  <c r="H234" i="1" s="1"/>
  <c r="F24" i="1"/>
  <c r="F234" i="1" s="1"/>
</calcChain>
</file>

<file path=xl/sharedStrings.xml><?xml version="1.0" encoding="utf-8"?>
<sst xmlns="http://schemas.openxmlformats.org/spreadsheetml/2006/main" count="362" uniqueCount="97">
  <si>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</si>
  <si>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</si>
  <si>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</si>
  <si>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</si>
  <si>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</si>
  <si>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</si>
  <si>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</si>
  <si>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</si>
  <si>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</si>
  <si>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</si>
  <si>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</si>
  <si>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</si>
  <si>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</si>
  <si>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</si>
  <si>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</si>
  <si>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</si>
  <si>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</si>
  <si>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</si>
  <si>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</si>
  <si>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</si>
  <si>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</si>
  <si>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</si>
  <si>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</si>
  <si>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</si>
  <si>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</si>
  <si>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</si>
  <si>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</si>
  <si>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</si>
  <si>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</si>
  <si>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</si>
  <si>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</si>
  <si>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</si>
  <si>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</si>
  <si>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</si>
  <si>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</si>
  <si>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</si>
  <si>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</si>
  <si>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</si>
  <si>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</si>
  <si>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</si>
  <si>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</si>
  <si>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чай с сахаром</t>
  </si>
  <si>
    <t>хлеб пшеничный</t>
  </si>
  <si>
    <t>банан</t>
  </si>
  <si>
    <t>каша вязкая молочная пшенная</t>
  </si>
  <si>
    <t>яблоко</t>
  </si>
  <si>
    <t>54-2гн</t>
  </si>
  <si>
    <t>пром</t>
  </si>
  <si>
    <t>54-1з</t>
  </si>
  <si>
    <t>какао с молоком</t>
  </si>
  <si>
    <t>54-21гн</t>
  </si>
  <si>
    <t>компот из свежих яблок</t>
  </si>
  <si>
    <t>апельсин</t>
  </si>
  <si>
    <t>54-27м</t>
  </si>
  <si>
    <t>54-1хн</t>
  </si>
  <si>
    <t>компот из смеси сухофруктов</t>
  </si>
  <si>
    <t>плов с курицей</t>
  </si>
  <si>
    <t>54-12м</t>
  </si>
  <si>
    <t>чай с лимоном и сахаром</t>
  </si>
  <si>
    <t>54-3гн</t>
  </si>
  <si>
    <t>горошница,рыба тушеная в томате с овощами, соус красный основной</t>
  </si>
  <si>
    <t>54-21г    54-11р    54-3соус</t>
  </si>
  <si>
    <t>МБОУ "Матвеевская ООШ"</t>
  </si>
  <si>
    <t>Доронин Ю.М.</t>
  </si>
  <si>
    <t xml:space="preserve">54--6к        </t>
  </si>
  <si>
    <t>омлет натуральный</t>
  </si>
  <si>
    <t>54-1о</t>
  </si>
  <si>
    <t>сыр твердых сортов  в нарезке</t>
  </si>
  <si>
    <t>каша гречневая рассыпчатая</t>
  </si>
  <si>
    <t>54-4г</t>
  </si>
  <si>
    <t>бефстроганов из курицы</t>
  </si>
  <si>
    <t>54-1м</t>
  </si>
  <si>
    <t>54-32хн</t>
  </si>
  <si>
    <t>макароны отварные</t>
  </si>
  <si>
    <t>54-1г</t>
  </si>
  <si>
    <t>рис отварной</t>
  </si>
  <si>
    <t>54-6г</t>
  </si>
  <si>
    <t>биточки мясные</t>
  </si>
  <si>
    <t>54-6м</t>
  </si>
  <si>
    <t>кисель из клюквы</t>
  </si>
  <si>
    <t>54-25хн</t>
  </si>
  <si>
    <t>макароны отварные, гуляш из мяса кур</t>
  </si>
  <si>
    <t>54-2м</t>
  </si>
  <si>
    <t>крмпот из смеси сухофруктов</t>
  </si>
  <si>
    <t>хлеб пшеничный йодированный</t>
  </si>
  <si>
    <t>каша вязкая молочная овсяная</t>
  </si>
  <si>
    <t>54-9к</t>
  </si>
  <si>
    <t>чай с молоком и сахаром</t>
  </si>
  <si>
    <t>54-4гн</t>
  </si>
  <si>
    <t>сыр твердых сортов в нарезке</t>
  </si>
  <si>
    <t>овощи тушеные</t>
  </si>
  <si>
    <t>54-8г</t>
  </si>
  <si>
    <t xml:space="preserve">котлета мясная </t>
  </si>
  <si>
    <t>54-4м</t>
  </si>
  <si>
    <t>капуста тушеная с мясом птицы</t>
  </si>
  <si>
    <t>каша гречневая рассыпчатая, котлета из говядины</t>
  </si>
  <si>
    <t>54-4г       54-4м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</si>
</sst>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2" sqref="P2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180</v>
      </c>
      <c r="G6" s="40">
        <v>7.5</v>
      </c>
      <c r="H6" s="40">
        <v>9.1</v>
      </c>
      <c r="I6" s="40">
        <v>33.9</v>
      </c>
      <c r="J6" s="40">
        <v>247.4</v>
      </c>
      <c r="K6" s="41" t="s">
        <v>64</v>
      </c>
      <c r="L6" s="40">
        <v>15</v>
      </c>
    </row>
    <row r="7" spans="1:12" ht="14.4" x14ac:dyDescent="0.3">
      <c r="A7" s="23"/>
      <c r="B7" s="15"/>
      <c r="C7" s="11"/>
      <c r="D7" s="6" t="s">
        <v>21</v>
      </c>
      <c r="E7" s="42" t="s">
        <v>65</v>
      </c>
      <c r="F7" s="43">
        <v>90</v>
      </c>
      <c r="G7" s="43">
        <v>7.6</v>
      </c>
      <c r="H7" s="43">
        <v>10.8</v>
      </c>
      <c r="I7" s="43">
        <v>1.9</v>
      </c>
      <c r="J7" s="43">
        <v>135.30000000000001</v>
      </c>
      <c r="K7" s="44" t="s">
        <v>66</v>
      </c>
      <c r="L7" s="43">
        <v>4.5999999999999996</v>
      </c>
    </row>
    <row r="8" spans="1:12" ht="14.4" x14ac:dyDescent="0.3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46</v>
      </c>
      <c r="L8" s="43">
        <v>6.32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47</v>
      </c>
      <c r="L9" s="43">
        <v>1.57</v>
      </c>
    </row>
    <row r="10" spans="1:12" ht="14.4" x14ac:dyDescent="0.3">
      <c r="A10" s="23"/>
      <c r="B10" s="15"/>
      <c r="C10" s="11"/>
      <c r="D10" s="7" t="s">
        <v>24</v>
      </c>
      <c r="E10" s="42" t="s">
        <v>52</v>
      </c>
      <c r="F10" s="43">
        <v>125</v>
      </c>
      <c r="G10" s="43">
        <v>1.1000000000000001</v>
      </c>
      <c r="H10" s="43">
        <v>0.3</v>
      </c>
      <c r="I10" s="43">
        <v>10.1</v>
      </c>
      <c r="J10" s="43">
        <v>47.3</v>
      </c>
      <c r="K10" s="44" t="s">
        <v>47</v>
      </c>
      <c r="L10" s="43">
        <v>24.92</v>
      </c>
    </row>
    <row r="11" spans="1:12" ht="14.4" x14ac:dyDescent="0.3">
      <c r="A11" s="23"/>
      <c r="B11" s="15"/>
      <c r="C11" s="11"/>
      <c r="D11" s="6"/>
      <c r="E11" s="42" t="s">
        <v>67</v>
      </c>
      <c r="F11" s="43">
        <v>25</v>
      </c>
      <c r="G11" s="43">
        <v>5.8</v>
      </c>
      <c r="H11" s="43">
        <v>7.4</v>
      </c>
      <c r="I11" s="43">
        <v>0</v>
      </c>
      <c r="J11" s="43">
        <v>89.6</v>
      </c>
      <c r="K11" s="44" t="s">
        <v>48</v>
      </c>
      <c r="L11" s="43">
        <v>9</v>
      </c>
    </row>
    <row r="12" spans="1:12" ht="14.4" x14ac:dyDescent="0.3">
      <c r="A12" s="23"/>
      <c r="B12" s="15"/>
      <c r="C12" s="11"/>
      <c r="D12" s="6"/>
      <c r="E12" s="42"/>
      <c r="F12" s="43" t="s">
        <v>39</v>
      </c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28.000000000000004</v>
      </c>
      <c r="H13" s="19">
        <f t="shared" si="0"/>
        <v>31.299999999999997</v>
      </c>
      <c r="I13" s="19">
        <f t="shared" si="0"/>
        <v>65.099999999999994</v>
      </c>
      <c r="J13" s="19">
        <f t="shared" si="0"/>
        <v>654.20000000000005</v>
      </c>
      <c r="K13" s="25"/>
      <c r="L13" s="19">
        <f t="shared" ref="L13" si="1">SUM(L6:L12)</f>
        <v>61.410000000000004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 t="s">
        <v>39</v>
      </c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 t="s">
        <v>39</v>
      </c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 t="s">
        <v>39</v>
      </c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 t="s">
        <v>39</v>
      </c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 t="s">
        <v>39</v>
      </c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 t="s">
        <v>39</v>
      </c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 t="s">
        <v>39</v>
      </c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 t="shared" ref="G24:J24" si="4">G13+G23</f>
        <v>28.000000000000004</v>
      </c>
      <c r="H24" s="32">
        <f t="shared" si="4"/>
        <v>31.299999999999997</v>
      </c>
      <c r="I24" s="32">
        <f t="shared" si="4"/>
        <v>65.099999999999994</v>
      </c>
      <c r="J24" s="32">
        <f t="shared" si="4"/>
        <v>654.20000000000005</v>
      </c>
      <c r="K24" s="32"/>
      <c r="L24" s="32">
        <f t="shared" ref="L24" si="5">L13+L23</f>
        <v>61.410000000000004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100</v>
      </c>
      <c r="G25" s="40">
        <v>5.5</v>
      </c>
      <c r="H25" s="40">
        <v>4.2</v>
      </c>
      <c r="I25" s="40">
        <v>24</v>
      </c>
      <c r="J25" s="40">
        <v>155.80000000000001</v>
      </c>
      <c r="K25" s="41" t="s">
        <v>69</v>
      </c>
      <c r="L25" s="40">
        <v>12.64</v>
      </c>
    </row>
    <row r="26" spans="1:12" ht="14.4" x14ac:dyDescent="0.3">
      <c r="A26" s="14"/>
      <c r="B26" s="15"/>
      <c r="C26" s="11"/>
      <c r="D26" s="6" t="s">
        <v>21</v>
      </c>
      <c r="E26" s="42" t="s">
        <v>70</v>
      </c>
      <c r="F26" s="43">
        <v>80</v>
      </c>
      <c r="G26" s="43">
        <v>12</v>
      </c>
      <c r="H26" s="43">
        <v>12.4</v>
      </c>
      <c r="I26" s="43">
        <v>1.9</v>
      </c>
      <c r="J26" s="43">
        <v>167.4</v>
      </c>
      <c r="K26" s="44" t="s">
        <v>71</v>
      </c>
      <c r="L26" s="43">
        <v>24.82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44" t="s">
        <v>72</v>
      </c>
      <c r="L27" s="43">
        <v>3.28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47</v>
      </c>
      <c r="L28" s="43">
        <v>1.57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47</v>
      </c>
      <c r="L29" s="43">
        <v>19.100000000000001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22.699999999999996</v>
      </c>
      <c r="H32" s="19">
        <f t="shared" ref="H32" si="7">SUM(H25:H31)</f>
        <v>17.600000000000001</v>
      </c>
      <c r="I32" s="19">
        <f t="shared" ref="I32" si="8">SUM(I25:I31)</f>
        <v>75.099999999999994</v>
      </c>
      <c r="J32" s="19">
        <f t="shared" ref="J32:L32" si="9">SUM(J25:J31)</f>
        <v>549.80000000000007</v>
      </c>
      <c r="K32" s="25"/>
      <c r="L32" s="19">
        <f t="shared" si="9"/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22.699999999999996</v>
      </c>
      <c r="H43" s="32">
        <f t="shared" ref="H43" si="15">H32+H42</f>
        <v>17.600000000000001</v>
      </c>
      <c r="I43" s="32">
        <f t="shared" ref="I43" si="16">I32+I42</f>
        <v>75.099999999999994</v>
      </c>
      <c r="J43" s="32">
        <f t="shared" ref="J43:L43" si="17">J32+J42</f>
        <v>549.80000000000007</v>
      </c>
      <c r="K43" s="32"/>
      <c r="L43" s="32">
        <f t="shared" si="17"/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170</v>
      </c>
      <c r="G44" s="40">
        <v>15.4</v>
      </c>
      <c r="H44" s="40">
        <v>14.9</v>
      </c>
      <c r="I44" s="40">
        <v>24.6</v>
      </c>
      <c r="J44" s="40">
        <v>293.7</v>
      </c>
      <c r="K44" s="41" t="s">
        <v>74</v>
      </c>
      <c r="L44" s="40">
        <v>35.049999999999997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 t="s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54</v>
      </c>
      <c r="L46" s="43">
        <v>10.1</v>
      </c>
    </row>
    <row r="47" spans="1:12" ht="14.4" x14ac:dyDescent="0.3">
      <c r="A47" s="23"/>
      <c r="B47" s="15"/>
      <c r="C47" s="11"/>
      <c r="D47" s="7" t="s">
        <v>23</v>
      </c>
      <c r="E47" s="42" t="s">
        <v>84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47</v>
      </c>
      <c r="L47" s="43">
        <v>1.57</v>
      </c>
    </row>
    <row r="48" spans="1:12" ht="14.4" x14ac:dyDescent="0.3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>
        <v>14.69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19.299999999999997</v>
      </c>
      <c r="H51" s="19">
        <f t="shared" ref="H51" si="19">SUM(H44:H50)</f>
        <v>15.600000000000001</v>
      </c>
      <c r="I51" s="19">
        <f t="shared" ref="I51" si="20">SUM(I44:I50)</f>
        <v>73.900000000000006</v>
      </c>
      <c r="J51" s="19">
        <f t="shared" ref="J51:L51" si="21">SUM(J44:J50)</f>
        <v>512.9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19.299999999999997</v>
      </c>
      <c r="H62" s="32">
        <f t="shared" ref="H62" si="27">H51+H61</f>
        <v>15.600000000000001</v>
      </c>
      <c r="I62" s="32">
        <f t="shared" ref="I62" si="28">I51+I61</f>
        <v>73.900000000000006</v>
      </c>
      <c r="J62" s="32">
        <f t="shared" ref="J62:L62" si="29">J51+J61</f>
        <v>512.9</v>
      </c>
      <c r="K62" s="32"/>
      <c r="L62" s="32">
        <f t="shared" si="29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160</v>
      </c>
      <c r="G63" s="40">
        <v>3.8</v>
      </c>
      <c r="H63" s="40">
        <v>5.0999999999999996</v>
      </c>
      <c r="I63" s="40">
        <v>38.9</v>
      </c>
      <c r="J63" s="40">
        <v>217.1</v>
      </c>
      <c r="K63" s="41" t="s">
        <v>76</v>
      </c>
      <c r="L63" s="40">
        <v>15.73</v>
      </c>
    </row>
    <row r="64" spans="1:12" ht="14.4" x14ac:dyDescent="0.3">
      <c r="A64" s="23"/>
      <c r="B64" s="15"/>
      <c r="C64" s="11"/>
      <c r="D64" s="6" t="s">
        <v>21</v>
      </c>
      <c r="E64" s="42" t="s">
        <v>77</v>
      </c>
      <c r="F64" s="43">
        <v>90</v>
      </c>
      <c r="G64" s="43">
        <v>16.399999999999999</v>
      </c>
      <c r="H64" s="43">
        <v>15.7</v>
      </c>
      <c r="I64" s="43">
        <v>14.8</v>
      </c>
      <c r="J64" s="43">
        <v>265.7</v>
      </c>
      <c r="K64" s="44" t="s">
        <v>78</v>
      </c>
      <c r="L64" s="43">
        <v>29.78</v>
      </c>
    </row>
    <row r="65" spans="1:12" ht="14.4" x14ac:dyDescent="0.3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80</v>
      </c>
      <c r="L65" s="43">
        <v>2.31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1.57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130</v>
      </c>
      <c r="G67" s="43">
        <v>1.2</v>
      </c>
      <c r="H67" s="43">
        <v>0.3</v>
      </c>
      <c r="I67" s="43">
        <v>10.5</v>
      </c>
      <c r="J67" s="43">
        <v>49.1</v>
      </c>
      <c r="K67" s="44" t="s">
        <v>47</v>
      </c>
      <c r="L67" s="43">
        <v>12.02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23.8</v>
      </c>
      <c r="H70" s="19">
        <f t="shared" ref="H70" si="31">SUM(H63:H69)</f>
        <v>21.299999999999997</v>
      </c>
      <c r="I70" s="19">
        <f t="shared" ref="I70" si="32">SUM(I63:I69)</f>
        <v>93</v>
      </c>
      <c r="J70" s="19">
        <f t="shared" ref="J70:L70" si="33">SUM(J63:J69)</f>
        <v>658.99999999999989</v>
      </c>
      <c r="K70" s="25"/>
      <c r="L70" s="19">
        <f t="shared" si="33"/>
        <v>61.410000000000011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610</v>
      </c>
      <c r="G81" s="32">
        <f t="shared" ref="G81" si="38">G70+G80</f>
        <v>23.8</v>
      </c>
      <c r="H81" s="32">
        <f t="shared" ref="H81" si="39">H70+H80</f>
        <v>21.299999999999997</v>
      </c>
      <c r="I81" s="32">
        <f t="shared" ref="I81" si="40">I70+I80</f>
        <v>93</v>
      </c>
      <c r="J81" s="32">
        <f t="shared" ref="J81:L81" si="41">J70+J80</f>
        <v>658.99999999999989</v>
      </c>
      <c r="K81" s="32"/>
      <c r="L81" s="32">
        <f t="shared" si="41"/>
        <v>61.410000000000011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180</v>
      </c>
      <c r="G82" s="40">
        <v>7.7</v>
      </c>
      <c r="H82" s="40">
        <v>10.1</v>
      </c>
      <c r="I82" s="40">
        <v>30.9</v>
      </c>
      <c r="J82" s="40">
        <v>245.6</v>
      </c>
      <c r="K82" s="41" t="s">
        <v>86</v>
      </c>
      <c r="L82" s="40">
        <v>15</v>
      </c>
    </row>
    <row r="83" spans="1:12" ht="14.4" x14ac:dyDescent="0.3">
      <c r="A83" s="23"/>
      <c r="B83" s="15"/>
      <c r="C83" s="11"/>
      <c r="D83" s="6" t="s">
        <v>21</v>
      </c>
      <c r="E83" s="42" t="s">
        <v>65</v>
      </c>
      <c r="F83" s="43">
        <v>90</v>
      </c>
      <c r="G83" s="43">
        <v>7.6</v>
      </c>
      <c r="H83" s="43">
        <v>10.8</v>
      </c>
      <c r="I83" s="43">
        <v>1.9</v>
      </c>
      <c r="J83" s="43">
        <v>135.30000000000001</v>
      </c>
      <c r="K83" s="44" t="s">
        <v>66</v>
      </c>
      <c r="L83" s="43">
        <v>4.5999999999999996</v>
      </c>
    </row>
    <row r="84" spans="1:12" ht="14.4" x14ac:dyDescent="0.3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88</v>
      </c>
      <c r="L84" s="43">
        <v>6.32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47</v>
      </c>
      <c r="L85" s="43">
        <v>1.57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145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24.92</v>
      </c>
    </row>
    <row r="87" spans="1:12" ht="14.4" x14ac:dyDescent="0.3">
      <c r="A87" s="23"/>
      <c r="B87" s="15"/>
      <c r="C87" s="11"/>
      <c r="D87" s="6"/>
      <c r="E87" s="42" t="s">
        <v>89</v>
      </c>
      <c r="F87" s="43">
        <v>25</v>
      </c>
      <c r="G87" s="43">
        <v>5.8</v>
      </c>
      <c r="H87" s="43">
        <v>7.4</v>
      </c>
      <c r="I87" s="43">
        <v>0</v>
      </c>
      <c r="J87" s="43">
        <v>89.6</v>
      </c>
      <c r="K87" s="44" t="s">
        <v>48</v>
      </c>
      <c r="L87" s="43">
        <v>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26.1</v>
      </c>
      <c r="H89" s="19">
        <f t="shared" ref="H89" si="43">SUM(H82:H88)</f>
        <v>30.1</v>
      </c>
      <c r="I89" s="19">
        <f t="shared" ref="I89" si="44">SUM(I82:I88)</f>
        <v>70.899999999999991</v>
      </c>
      <c r="J89" s="19">
        <f t="shared" ref="J89:L89" si="45">SUM(J82:J88)</f>
        <v>659.59999999999991</v>
      </c>
      <c r="K89" s="25"/>
      <c r="L89" s="19">
        <f t="shared" si="45"/>
        <v>61.410000000000004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680</v>
      </c>
      <c r="G100" s="32">
        <f t="shared" ref="G100" si="50">G89+G99</f>
        <v>26.1</v>
      </c>
      <c r="H100" s="32">
        <f t="shared" ref="H100" si="51">H89+H99</f>
        <v>30.1</v>
      </c>
      <c r="I100" s="32">
        <f t="shared" ref="I100" si="52">I89+I99</f>
        <v>70.899999999999991</v>
      </c>
      <c r="J100" s="32">
        <f t="shared" ref="J100:L100" si="53">J89+J99</f>
        <v>659.59999999999991</v>
      </c>
      <c r="K100" s="32"/>
      <c r="L100" s="32">
        <f t="shared" si="53"/>
        <v>61.410000000000004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90</v>
      </c>
      <c r="F101" s="40">
        <v>100</v>
      </c>
      <c r="G101" s="40">
        <v>2.4</v>
      </c>
      <c r="H101" s="40">
        <v>3</v>
      </c>
      <c r="I101" s="40">
        <v>9.6999999999999993</v>
      </c>
      <c r="J101" s="40">
        <v>75.7</v>
      </c>
      <c r="K101" s="41" t="s">
        <v>91</v>
      </c>
      <c r="L101" s="40">
        <v>11.66</v>
      </c>
    </row>
    <row r="102" spans="1:12" ht="14.4" x14ac:dyDescent="0.3">
      <c r="A102" s="23"/>
      <c r="B102" s="15"/>
      <c r="C102" s="11"/>
      <c r="D102" s="6" t="s">
        <v>21</v>
      </c>
      <c r="E102" s="42" t="s">
        <v>92</v>
      </c>
      <c r="F102" s="43">
        <v>80</v>
      </c>
      <c r="G102" s="43">
        <v>14.6</v>
      </c>
      <c r="H102" s="43">
        <v>13.9</v>
      </c>
      <c r="I102" s="43">
        <v>13.1</v>
      </c>
      <c r="J102" s="43">
        <v>236.2</v>
      </c>
      <c r="K102" s="44" t="s">
        <v>93</v>
      </c>
      <c r="L102" s="43">
        <v>24.82</v>
      </c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0.1</v>
      </c>
      <c r="H103" s="43">
        <v>0</v>
      </c>
      <c r="I103" s="43">
        <v>7.7</v>
      </c>
      <c r="J103" s="43">
        <v>31.2</v>
      </c>
      <c r="K103" s="44" t="s">
        <v>80</v>
      </c>
      <c r="L103" s="43">
        <v>4.3099999999999996</v>
      </c>
    </row>
    <row r="104" spans="1:12" ht="14.4" x14ac:dyDescent="0.3">
      <c r="A104" s="23"/>
      <c r="B104" s="15"/>
      <c r="C104" s="11"/>
      <c r="D104" s="7" t="s">
        <v>23</v>
      </c>
      <c r="E104" s="42" t="s">
        <v>84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>
        <v>2.57</v>
      </c>
    </row>
    <row r="105" spans="1:12" ht="14.4" x14ac:dyDescent="0.3">
      <c r="A105" s="23"/>
      <c r="B105" s="15"/>
      <c r="C105" s="11"/>
      <c r="D105" s="7" t="s">
        <v>24</v>
      </c>
      <c r="E105" s="42" t="s">
        <v>52</v>
      </c>
      <c r="F105" s="43">
        <v>200</v>
      </c>
      <c r="G105" s="43">
        <v>1.2</v>
      </c>
      <c r="H105" s="43">
        <v>0.3</v>
      </c>
      <c r="I105" s="43">
        <v>10.5</v>
      </c>
      <c r="J105" s="43">
        <v>49.1</v>
      </c>
      <c r="K105" s="44" t="s">
        <v>47</v>
      </c>
      <c r="L105" s="43">
        <v>18.05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20.6</v>
      </c>
      <c r="H108" s="19">
        <f t="shared" si="54"/>
        <v>17.399999999999999</v>
      </c>
      <c r="I108" s="19">
        <f t="shared" si="54"/>
        <v>55.8</v>
      </c>
      <c r="J108" s="19">
        <f t="shared" si="54"/>
        <v>462.5</v>
      </c>
      <c r="K108" s="25"/>
      <c r="L108" s="19">
        <f t="shared" ref="L108" si="55">SUM(L101:L107)</f>
        <v>61.410000000000011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20.6</v>
      </c>
      <c r="H119" s="32">
        <f t="shared" ref="H119" si="59">H108+H118</f>
        <v>17.399999999999999</v>
      </c>
      <c r="I119" s="32">
        <f t="shared" ref="I119" si="60">I108+I118</f>
        <v>55.8</v>
      </c>
      <c r="J119" s="32">
        <f t="shared" ref="J119:L119" si="61">J108+J118</f>
        <v>462.5</v>
      </c>
      <c r="K119" s="32"/>
      <c r="L119" s="32">
        <f t="shared" si="61"/>
        <v>61.410000000000011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73</v>
      </c>
      <c r="F120" s="40">
        <v>100</v>
      </c>
      <c r="G120" s="40">
        <v>3.5</v>
      </c>
      <c r="H120" s="40">
        <v>3.3</v>
      </c>
      <c r="I120" s="40">
        <v>21.9</v>
      </c>
      <c r="J120" s="40">
        <v>131.19999999999999</v>
      </c>
      <c r="K120" s="41" t="s">
        <v>74</v>
      </c>
      <c r="L120" s="40">
        <v>10.52</v>
      </c>
    </row>
    <row r="121" spans="1:12" ht="14.4" x14ac:dyDescent="0.3">
      <c r="A121" s="14"/>
      <c r="B121" s="15"/>
      <c r="C121" s="11"/>
      <c r="D121" s="6" t="s">
        <v>21</v>
      </c>
      <c r="E121" s="42" t="s">
        <v>70</v>
      </c>
      <c r="F121" s="43">
        <v>80</v>
      </c>
      <c r="G121" s="43">
        <v>12</v>
      </c>
      <c r="H121" s="43">
        <v>12.4</v>
      </c>
      <c r="I121" s="43">
        <v>1.9</v>
      </c>
      <c r="J121" s="43">
        <v>167.4</v>
      </c>
      <c r="K121" s="44" t="s">
        <v>71</v>
      </c>
      <c r="L121" s="43">
        <v>24.53</v>
      </c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59</v>
      </c>
      <c r="L122" s="43">
        <v>10.1</v>
      </c>
    </row>
    <row r="123" spans="1:12" ht="14.4" x14ac:dyDescent="0.3">
      <c r="A123" s="14"/>
      <c r="B123" s="15"/>
      <c r="C123" s="11"/>
      <c r="D123" s="7" t="s">
        <v>23</v>
      </c>
      <c r="E123" s="42" t="s">
        <v>84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1.57</v>
      </c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170</v>
      </c>
      <c r="G124" s="43">
        <v>2.6</v>
      </c>
      <c r="H124" s="43">
        <v>0.9</v>
      </c>
      <c r="I124" s="43">
        <v>35.700000000000003</v>
      </c>
      <c r="J124" s="43">
        <v>160.69999999999999</v>
      </c>
      <c r="K124" s="44" t="s">
        <v>47</v>
      </c>
      <c r="L124" s="43">
        <v>14.69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20.6</v>
      </c>
      <c r="H127" s="19">
        <f t="shared" si="62"/>
        <v>16.899999999999999</v>
      </c>
      <c r="I127" s="19">
        <f t="shared" si="62"/>
        <v>80.900000000000006</v>
      </c>
      <c r="J127" s="19">
        <f t="shared" si="62"/>
        <v>557.5</v>
      </c>
      <c r="K127" s="25"/>
      <c r="L127" s="19">
        <f t="shared" ref="L127" si="63">SUM(L120:L126)</f>
        <v>61.41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20.6</v>
      </c>
      <c r="H138" s="32">
        <f t="shared" ref="H138" si="67">H127+H137</f>
        <v>16.899999999999999</v>
      </c>
      <c r="I138" s="32">
        <f t="shared" ref="I138" si="68">I127+I137</f>
        <v>80.900000000000006</v>
      </c>
      <c r="J138" s="32">
        <f t="shared" ref="J138:L138" si="69">J127+J137</f>
        <v>557.5</v>
      </c>
      <c r="K138" s="32"/>
      <c r="L138" s="32">
        <f t="shared" si="69"/>
        <v>61.41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12.6</v>
      </c>
      <c r="H139" s="40">
        <v>6.2</v>
      </c>
      <c r="I139" s="40">
        <v>7.8</v>
      </c>
      <c r="J139" s="40">
        <v>137.19999999999999</v>
      </c>
      <c r="K139" s="41" t="s">
        <v>53</v>
      </c>
      <c r="L139" s="40">
        <v>36.479999999999997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80</v>
      </c>
      <c r="L141" s="43">
        <v>4.3099999999999996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47</v>
      </c>
      <c r="L142" s="43">
        <v>2.57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210</v>
      </c>
      <c r="G143" s="43">
        <v>5</v>
      </c>
      <c r="H143" s="43">
        <v>4</v>
      </c>
      <c r="I143" s="43">
        <v>0</v>
      </c>
      <c r="J143" s="43">
        <v>57</v>
      </c>
      <c r="K143" s="44" t="s">
        <v>47</v>
      </c>
      <c r="L143" s="43">
        <v>18.05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20.7</v>
      </c>
      <c r="H146" s="19">
        <f t="shared" si="70"/>
        <v>10.5</v>
      </c>
      <c r="I146" s="19">
        <f t="shared" si="70"/>
        <v>41.5</v>
      </c>
      <c r="J146" s="19">
        <f t="shared" si="70"/>
        <v>344.8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600</v>
      </c>
      <c r="G157" s="32">
        <f t="shared" ref="G157" si="74">G146+G156</f>
        <v>20.7</v>
      </c>
      <c r="H157" s="32">
        <f t="shared" ref="H157" si="75">H146+H156</f>
        <v>10.5</v>
      </c>
      <c r="I157" s="32">
        <f t="shared" ref="I157" si="76">I146+I156</f>
        <v>41.5</v>
      </c>
      <c r="J157" s="32">
        <f t="shared" ref="J157:L157" si="77">J146+J156</f>
        <v>344.8</v>
      </c>
      <c r="K157" s="32"/>
      <c r="L157" s="32">
        <f t="shared" si="77"/>
        <v>61.41</v>
      </c>
    </row>
    <row r="158" spans="1:12" ht="26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95</v>
      </c>
      <c r="F158" s="40">
        <v>195</v>
      </c>
      <c r="G158" s="40">
        <v>19</v>
      </c>
      <c r="H158" s="40">
        <v>16.8</v>
      </c>
      <c r="I158" s="40">
        <v>41.8</v>
      </c>
      <c r="J158" s="40">
        <v>394.4</v>
      </c>
      <c r="K158" s="41" t="s">
        <v>96</v>
      </c>
      <c r="L158" s="40">
        <v>37.46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0.1</v>
      </c>
      <c r="I160" s="43">
        <v>7.4</v>
      </c>
      <c r="J160" s="43">
        <v>31.2</v>
      </c>
      <c r="K160" s="44" t="s">
        <v>72</v>
      </c>
      <c r="L160" s="43">
        <v>3.28</v>
      </c>
    </row>
    <row r="161" spans="1:12" ht="14.4" x14ac:dyDescent="0.3">
      <c r="A161" s="23"/>
      <c r="B161" s="15"/>
      <c r="C161" s="11"/>
      <c r="D161" s="7" t="s">
        <v>23</v>
      </c>
      <c r="E161" s="42" t="s">
        <v>84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47</v>
      </c>
      <c r="L161" s="43">
        <v>1.57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125</v>
      </c>
      <c r="G162" s="43">
        <v>0.5</v>
      </c>
      <c r="H162" s="43">
        <v>0.5</v>
      </c>
      <c r="I162" s="43">
        <v>12.3</v>
      </c>
      <c r="J162" s="43">
        <v>55.5</v>
      </c>
      <c r="K162" s="44" t="s">
        <v>47</v>
      </c>
      <c r="L162" s="43">
        <v>19.100000000000001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21.900000000000002</v>
      </c>
      <c r="H165" s="19">
        <f t="shared" si="78"/>
        <v>17.600000000000001</v>
      </c>
      <c r="I165" s="19">
        <f t="shared" si="78"/>
        <v>76.3</v>
      </c>
      <c r="J165" s="19">
        <f t="shared" si="78"/>
        <v>551.4</v>
      </c>
      <c r="K165" s="25"/>
      <c r="L165" s="19">
        <f t="shared" ref="L165" si="79">SUM(L158:L164)</f>
        <v>61.410000000000004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550</v>
      </c>
      <c r="G176" s="32">
        <f t="shared" ref="G176" si="82">G165+G175</f>
        <v>21.900000000000002</v>
      </c>
      <c r="H176" s="32">
        <f t="shared" ref="H176" si="83">H165+H175</f>
        <v>17.600000000000001</v>
      </c>
      <c r="I176" s="32">
        <f t="shared" ref="I176" si="84">I165+I175</f>
        <v>76.3</v>
      </c>
      <c r="J176" s="32">
        <f t="shared" ref="J176:L176" si="85">J165+J175</f>
        <v>551.4</v>
      </c>
      <c r="K176" s="32"/>
      <c r="L176" s="32">
        <f t="shared" si="85"/>
        <v>61.410000000000004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41" t="s">
        <v>57</v>
      </c>
      <c r="L177" s="40">
        <v>31.85</v>
      </c>
    </row>
    <row r="178" spans="1:12" ht="14.4" x14ac:dyDescent="0.3">
      <c r="A178" s="23"/>
      <c r="B178" s="15"/>
      <c r="C178" s="11"/>
      <c r="D178" s="6"/>
      <c r="E178" s="42"/>
      <c r="F178" s="43" t="s">
        <v>39</v>
      </c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54</v>
      </c>
      <c r="L179" s="43">
        <v>3.44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47</v>
      </c>
      <c r="L180" s="43">
        <v>2.56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47</v>
      </c>
      <c r="L181" s="43">
        <v>23.56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32.200000000000003</v>
      </c>
      <c r="H184" s="19">
        <f t="shared" si="86"/>
        <v>8.9</v>
      </c>
      <c r="I184" s="19">
        <f t="shared" si="86"/>
        <v>93.7</v>
      </c>
      <c r="J184" s="19">
        <f t="shared" si="86"/>
        <v>583.90000000000009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32.200000000000003</v>
      </c>
      <c r="H195" s="32">
        <f t="shared" ref="H195" si="91">H184+H194</f>
        <v>8.9</v>
      </c>
      <c r="I195" s="32">
        <f t="shared" ref="I195" si="92">I184+I194</f>
        <v>93.7</v>
      </c>
      <c r="J195" s="32">
        <f t="shared" ref="J195:L195" si="93">J184+J194</f>
        <v>583.90000000000009</v>
      </c>
      <c r="K195" s="32"/>
      <c r="L195" s="32">
        <f t="shared" si="93"/>
        <v>61.41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85</v>
      </c>
      <c r="F196" s="40">
        <v>180</v>
      </c>
      <c r="G196" s="40">
        <v>7.7</v>
      </c>
      <c r="H196" s="40">
        <v>10.1</v>
      </c>
      <c r="I196" s="40">
        <v>30.9</v>
      </c>
      <c r="J196" s="40">
        <v>245.6</v>
      </c>
      <c r="K196" s="41" t="s">
        <v>86</v>
      </c>
      <c r="L196" s="40">
        <v>15</v>
      </c>
    </row>
    <row r="197" spans="1:12" ht="14.4" x14ac:dyDescent="0.3">
      <c r="A197" s="23"/>
      <c r="B197" s="15"/>
      <c r="C197" s="11"/>
      <c r="D197" s="6" t="s">
        <v>21</v>
      </c>
      <c r="E197" s="42" t="s">
        <v>65</v>
      </c>
      <c r="F197" s="43">
        <v>90</v>
      </c>
      <c r="G197" s="43">
        <v>7.6</v>
      </c>
      <c r="H197" s="43">
        <v>10.8</v>
      </c>
      <c r="I197" s="43">
        <v>1.9</v>
      </c>
      <c r="J197" s="43">
        <v>135.30000000000001</v>
      </c>
      <c r="K197" s="44" t="s">
        <v>66</v>
      </c>
      <c r="L197" s="43">
        <v>4.5999999999999996</v>
      </c>
    </row>
    <row r="198" spans="1:12" ht="14.4" x14ac:dyDescent="0.3">
      <c r="A198" s="23"/>
      <c r="B198" s="15"/>
      <c r="C198" s="11"/>
      <c r="D198" s="7" t="s">
        <v>22</v>
      </c>
      <c r="E198" s="42" t="s">
        <v>49</v>
      </c>
      <c r="F198" s="43">
        <v>200</v>
      </c>
      <c r="G198" s="43">
        <v>4.7</v>
      </c>
      <c r="H198" s="43">
        <v>3.5</v>
      </c>
      <c r="I198" s="43">
        <v>12.5</v>
      </c>
      <c r="J198" s="43">
        <v>100.4</v>
      </c>
      <c r="K198" s="44" t="s">
        <v>50</v>
      </c>
      <c r="L198" s="43">
        <v>6.32</v>
      </c>
    </row>
    <row r="199" spans="1:12" ht="14.4" x14ac:dyDescent="0.3">
      <c r="A199" s="23"/>
      <c r="B199" s="15"/>
      <c r="C199" s="11"/>
      <c r="D199" s="7" t="s">
        <v>23</v>
      </c>
      <c r="E199" s="42" t="s">
        <v>84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47</v>
      </c>
      <c r="L199" s="43">
        <v>1.57</v>
      </c>
    </row>
    <row r="200" spans="1:12" ht="14.4" x14ac:dyDescent="0.3">
      <c r="A200" s="23"/>
      <c r="B200" s="15"/>
      <c r="C200" s="11"/>
      <c r="D200" s="7" t="s">
        <v>24</v>
      </c>
      <c r="E200" s="42" t="s">
        <v>45</v>
      </c>
      <c r="F200" s="43">
        <v>150</v>
      </c>
      <c r="G200" s="43">
        <v>1</v>
      </c>
      <c r="H200" s="43">
        <v>1</v>
      </c>
      <c r="I200" s="43">
        <v>12</v>
      </c>
      <c r="J200" s="43">
        <v>53</v>
      </c>
      <c r="K200" s="44" t="s">
        <v>47</v>
      </c>
      <c r="L200" s="43">
        <v>24.92</v>
      </c>
    </row>
    <row r="201" spans="1:12" ht="14.4" x14ac:dyDescent="0.3">
      <c r="A201" s="23"/>
      <c r="B201" s="15"/>
      <c r="C201" s="11"/>
      <c r="D201" s="6"/>
      <c r="E201" s="42" t="s">
        <v>89</v>
      </c>
      <c r="F201" s="43">
        <v>25</v>
      </c>
      <c r="G201" s="43">
        <v>5.8</v>
      </c>
      <c r="H201" s="43">
        <v>7.4</v>
      </c>
      <c r="I201" s="43">
        <v>0</v>
      </c>
      <c r="J201" s="43">
        <v>89.6</v>
      </c>
      <c r="K201" s="44" t="s">
        <v>48</v>
      </c>
      <c r="L201" s="43">
        <v>9</v>
      </c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675</v>
      </c>
      <c r="G203" s="19">
        <f t="shared" ref="G203:J203" si="94">SUM(G196:G202)</f>
        <v>29.1</v>
      </c>
      <c r="H203" s="19">
        <f t="shared" si="94"/>
        <v>33</v>
      </c>
      <c r="I203" s="19">
        <f t="shared" si="94"/>
        <v>72.099999999999994</v>
      </c>
      <c r="J203" s="19">
        <f t="shared" si="94"/>
        <v>694.19999999999993</v>
      </c>
      <c r="K203" s="25"/>
      <c r="L203" s="19">
        <f t="shared" ref="L203" si="95">SUM(L196:L202)</f>
        <v>61.410000000000004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 t="s">
        <v>39</v>
      </c>
      <c r="K205" s="44"/>
      <c r="L205" s="43" t="s">
        <v>39</v>
      </c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 t="s">
        <v>39</v>
      </c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 t="s">
        <v>39</v>
      </c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 t="s">
        <v>39</v>
      </c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675</v>
      </c>
      <c r="G214" s="32">
        <f t="shared" ref="G214:J214" si="98">G203+G213</f>
        <v>29.1</v>
      </c>
      <c r="H214" s="32">
        <f t="shared" si="98"/>
        <v>33</v>
      </c>
      <c r="I214" s="32">
        <f t="shared" si="98"/>
        <v>72.099999999999994</v>
      </c>
      <c r="J214" s="32">
        <f t="shared" si="98"/>
        <v>694.19999999999993</v>
      </c>
      <c r="K214" s="32"/>
      <c r="L214" s="32">
        <f t="shared" ref="L214" si="99">L203+L213</f>
        <v>61.410000000000004</v>
      </c>
    </row>
    <row r="215" spans="1:12" ht="39.6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60</v>
      </c>
      <c r="F215" s="40">
        <v>290</v>
      </c>
      <c r="G215" s="40">
        <v>28.6</v>
      </c>
      <c r="H215" s="40">
        <v>9.1999999999999993</v>
      </c>
      <c r="I215" s="40">
        <v>44</v>
      </c>
      <c r="J215" s="40">
        <v>372.6</v>
      </c>
      <c r="K215" s="41" t="s">
        <v>61</v>
      </c>
      <c r="L215" s="40">
        <v>42.14</v>
      </c>
    </row>
    <row r="216" spans="1:12" ht="14.4" x14ac:dyDescent="0.3">
      <c r="A216" s="23"/>
      <c r="B216" s="15"/>
      <c r="C216" s="11"/>
      <c r="D216" s="6"/>
      <c r="E216" s="42"/>
      <c r="F216" s="43" t="s">
        <v>39</v>
      </c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 t="s">
        <v>41</v>
      </c>
      <c r="F217" s="43">
        <v>200</v>
      </c>
      <c r="G217" s="43">
        <v>0.1</v>
      </c>
      <c r="H217" s="43">
        <v>0</v>
      </c>
      <c r="I217" s="43">
        <v>4.8</v>
      </c>
      <c r="J217" s="43">
        <v>20.100000000000001</v>
      </c>
      <c r="K217" s="44" t="s">
        <v>59</v>
      </c>
      <c r="L217" s="43">
        <v>2.61</v>
      </c>
    </row>
    <row r="218" spans="1:12" ht="14.4" x14ac:dyDescent="0.3">
      <c r="A218" s="23"/>
      <c r="B218" s="15"/>
      <c r="C218" s="11"/>
      <c r="D218" s="7" t="s">
        <v>23</v>
      </c>
      <c r="E218" s="42" t="s">
        <v>42</v>
      </c>
      <c r="F218" s="43">
        <v>40</v>
      </c>
      <c r="G218" s="43">
        <v>3</v>
      </c>
      <c r="H218" s="43">
        <v>0.3</v>
      </c>
      <c r="I218" s="43">
        <v>19.7</v>
      </c>
      <c r="J218" s="43">
        <v>93.8</v>
      </c>
      <c r="K218" s="44" t="s">
        <v>47</v>
      </c>
      <c r="L218" s="43">
        <v>2.37</v>
      </c>
    </row>
    <row r="219" spans="1:12" ht="14.4" x14ac:dyDescent="0.3">
      <c r="A219" s="23"/>
      <c r="B219" s="15"/>
      <c r="C219" s="11"/>
      <c r="D219" s="7" t="s">
        <v>24</v>
      </c>
      <c r="E219" s="42" t="s">
        <v>52</v>
      </c>
      <c r="F219" s="43">
        <v>125</v>
      </c>
      <c r="G219" s="43">
        <v>1.1000000000000001</v>
      </c>
      <c r="H219" s="43">
        <v>0.3</v>
      </c>
      <c r="I219" s="43">
        <v>10.1</v>
      </c>
      <c r="J219" s="43">
        <v>47.3</v>
      </c>
      <c r="K219" s="44" t="s">
        <v>47</v>
      </c>
      <c r="L219" s="43">
        <v>14.29</v>
      </c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655</v>
      </c>
      <c r="G222" s="19">
        <f t="shared" ref="G222:J222" si="100">SUM(G215:G221)</f>
        <v>32.800000000000004</v>
      </c>
      <c r="H222" s="19">
        <f t="shared" si="100"/>
        <v>9.8000000000000007</v>
      </c>
      <c r="I222" s="19">
        <f t="shared" si="100"/>
        <v>78.599999999999994</v>
      </c>
      <c r="J222" s="19">
        <f t="shared" si="100"/>
        <v>533.80000000000007</v>
      </c>
      <c r="K222" s="25"/>
      <c r="L222" s="19">
        <f t="shared" ref="L222" si="101">SUM(L215:L221)</f>
        <v>61.41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 t="s">
        <v>39</v>
      </c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3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 t="s">
        <v>39</v>
      </c>
      <c r="I225" s="43"/>
      <c r="J225" s="43"/>
      <c r="K225" s="44"/>
      <c r="L225" s="43"/>
    </row>
    <row r="226" spans="1:13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 t="s">
        <v>39</v>
      </c>
      <c r="M226" s="2" t="s">
        <v>39</v>
      </c>
    </row>
    <row r="227" spans="1:13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3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3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 t="s">
        <v>39</v>
      </c>
      <c r="K229" s="44"/>
      <c r="L229" s="43"/>
    </row>
    <row r="230" spans="1:13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3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3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3" ht="15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655</v>
      </c>
      <c r="G233" s="32">
        <f t="shared" ref="G233:J233" si="104">G222+G232</f>
        <v>32.800000000000004</v>
      </c>
      <c r="H233" s="32">
        <f t="shared" si="104"/>
        <v>9.8000000000000007</v>
      </c>
      <c r="I233" s="32">
        <f t="shared" si="104"/>
        <v>78.599999999999994</v>
      </c>
      <c r="J233" s="32">
        <f t="shared" si="104"/>
        <v>533.80000000000007</v>
      </c>
      <c r="K233" s="32"/>
      <c r="L233" s="32">
        <f t="shared" ref="L233" si="105">L222+L232</f>
        <v>61.41</v>
      </c>
    </row>
    <row r="234" spans="1:13" ht="13.8" thickBot="1" x14ac:dyDescent="0.3">
      <c r="A234" s="27"/>
      <c r="B234" s="28"/>
      <c r="C234" s="51" t="s">
        <v>5</v>
      </c>
      <c r="D234" s="51"/>
      <c r="E234" s="51"/>
      <c r="F234" s="34">
        <f>(F24+F43+F62+F81+F100+F119+F138+F157+F176+F195+F214+F233)/(IF(F24=0,0,1)+IF(F43=0,0,1)+(IF(F62=0,0,1)+IF(F81=0,0,1)+IF(F100=0,0,1)+IF(F119=0,0,1)+IF(F138=0,0,1)+IF(F157=0,0,1)+IF(F176=0,0,1)+IF(F195=0,0,1)+IF(F214=0,0,1)+IF(F233=0,0,1)))</f>
        <v>599.16666666666663</v>
      </c>
      <c r="G234" s="34">
        <f>(G24+G43+G62+G81+G100+G119+G138+G157+G176+G195+G214+G233)/(IF(G24=0,0,1)+IF(G43=0,0,1)+(IF(G62=0,0,1)+IF(G81=0,0,1)+IF(G100=0,0,1)+IF(G119=0,0,1)+IF(G138=0,0,1)+IF(G157=0,0,1)+IF(G176=0,0,1)+IF(G195=0,0,1)+IF(G214=0,0,1)+IF(G233=0,0,1)))</f>
        <v>24.816666666666666</v>
      </c>
      <c r="H234" s="34">
        <f>(H24+H43+H62+H81+H100+H119+H138+H157+H176+H195+H214+H233)/(IF(H24=0,0,1)+IF(H43=0,0,1)+(IF(H62=0,0,1)+IF(H81=0,0,1)+IF(H100=0,0,1)+IF(H119=0,0,1)+IF(H138=0,0,1)+IF(H157=0,0,1)+IF(H176=0,0,1)+IF(H195=0,0,1)+IF(H214=0,0,1)+IF(H233=0,0,1)))</f>
        <v>19.166666666666668</v>
      </c>
      <c r="I234" s="34">
        <f>(I24+I43+I62+I81+I100+I119+I138+I157+I176+I195+I214+I233)/(IF(I24=0,0,1)+IF(I43=0,0,1)+(IF(I62=0,0,1)+IF(I81=0,0,1)+IF(I100=0,0,1)+IF(I119=0,0,1)+IF(I138=0,0,1)+IF(I157=0,0,1)+IF(I176=0,0,1)+IF(I195=0,0,1)+IF(I214=0,0,1)+IF(I233=0,0,1)))</f>
        <v>73.075000000000003</v>
      </c>
      <c r="J234" s="34">
        <f>(J24+J43+J62+J81+J100+J119+J138+J157+J176+J195+J214+J233)/(IF(J24=0,0,1)+IF(J43=0,0,1)+(IF(J62=0,0,1)+IF(J81=0,0,1)+IF(J100=0,0,1)+IF(J119=0,0,1)+IF(J138=0,0,1)+IF(J157=0,0,1)+IF(J176=0,0,1)+IF(J195=0,0,1)+IF(J214=0,0,1)+IF(J233=0,0,1)))</f>
        <v>563.63333333333333</v>
      </c>
      <c r="K234" s="34"/>
      <c r="L234" s="34">
        <f>(L24+L43+L62+L81+L100+L119+L138+L157+L176+L195+L214+L233)/(IF(L24=0,0,1)+IF(L43=0,0,1)+(IF(L62=0,0,1)+IF(L81=0,0,1)+IF(L100=0,0,1)+IF(L119=0,0,1)+IF(L138=0,0,1)+IF(L157=0,0,1)+IF(L176=0,0,1)+IF(L195=0,0,1)+IF(L214=0,0,1)+IF(L233=0,0,1)))</f>
        <v>61.41</v>
      </c>
    </row>
  </sheetData>
  <mergeCells count="16">
    <mergeCell ref="C1:E1"/>
    <mergeCell ref="H1:K1"/>
    <mergeCell ref="H2:K2"/>
    <mergeCell ref="C43:D43"/>
    <mergeCell ref="C62:D62"/>
    <mergeCell ref="C24:D24"/>
    <mergeCell ref="C234:E234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Матвеевская ООШ</cp:lastModifiedBy>
  <dcterms:created xsi:type="dcterms:W3CDTF">2022-05-16T14:23:56Z</dcterms:created>
  <dcterms:modified xsi:type="dcterms:W3CDTF">2024-08-31T06:15:05Z</dcterms:modified>
</cp:coreProperties>
</file>